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'Лист1'!$A$1:$C$66</definedName>
  </definedNames>
  <calcPr fullCalcOnLoad="1"/>
</workbook>
</file>

<file path=xl/sharedStrings.xml><?xml version="1.0" encoding="utf-8"?>
<sst xmlns="http://schemas.openxmlformats.org/spreadsheetml/2006/main" count="105" uniqueCount="105">
  <si>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</si>
  <si>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</si>
  <si>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</si>
  <si>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</si>
  <si>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</si>
  <si>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</si>
  <si>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</si>
  <si>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</si>
  <si>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</si>
  <si>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</si>
  <si>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</si>
  <si>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</si>
  <si>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</si>
  <si>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</si>
  <si>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</si>
  <si>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</si>
  <si>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</si>
  <si>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</si>
  <si>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</si>
  <si>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</si>
  <si>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</si>
  <si>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</si>
  <si>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</si>
  <si>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</si>
  <si>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</si>
  <si>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</si>
  <si>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</si>
  <si>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</si>
  <si>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</si>
  <si>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</si>
  <si>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</si>
  <si>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</si>
  <si>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</si>
  <si>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</si>
  <si>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</si>
  <si>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</si>
  <si>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</si>
  <si>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</si>
  <si>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</si>
  <si>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</si>
  <si>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</si>
  <si>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</si>
  <si>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</si>
  <si>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</si>
  <si>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</si>
  <si>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</si>
  <si>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</si>
  <si>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</si>
  <si>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</si>
  <si>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</si>
  <si>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</si>
  <si>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</si>
  <si>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</si>
  <si>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</si>
  <si>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</si>
  <si>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</si>
  <si>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</si>
  <si>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</si>
  <si>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</si>
  <si>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</si>
  <si>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</si>
  <si>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</si>
  <si>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</si>
  <si>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</si>
  <si>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</si>
  <si>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</si>
  <si>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</si>
  <si>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</si>
  <si>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</si>
  <si>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</si>
  <si>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</si>
  <si>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</si>
  <si>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</si>
  <si>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</si>
  <si>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</si>
  <si>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</si>
  <si>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</si>
  <si>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</si>
  <si>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</si>
  <si>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</si>
  <si>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</si>
  <si>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</si>
  <si>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</si>
  <si>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</si>
  <si>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</si>
  <si>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</si>
  <si>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</si>
  <si>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</si>
  <si>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</si>
  <si>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</si>
  <si>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</si>
  <si>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</si>
  <si>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</si>
  <si>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</si>
  <si>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</si>
  <si>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</si>
  <si>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</si>
  <si>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</si>
  <si>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</si>
  <si>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</si>
  <si>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</si>
  <si>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</si>
  <si>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</si>
  <si>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</si>
  <si>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№ 242 от 29.11.2017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</si>
</sst>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0"/>
  <sheetViews>
    <sheetView tabSelected="1" view="pageBreakPreview" zoomScale="115"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"/>
      <c r="C1" s="5"/>
    </row>
    <row r="2" spans="2:3" ht="12.75" customHeight="1">
      <c r="B2" s="57" t="s">
        <v>97</v>
      </c>
      <c r="C2" s="57"/>
    </row>
    <row r="3" spans="2:3" ht="12.75" customHeight="1">
      <c r="B3" s="57" t="s">
        <v>24</v>
      </c>
      <c r="C3" s="57"/>
    </row>
    <row r="4" spans="2:3" ht="12.75" customHeight="1">
      <c r="B4" s="57" t="s">
        <v>104</v>
      </c>
      <c r="C4" s="57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98</v>
      </c>
      <c r="C8" s="19"/>
    </row>
    <row r="9" spans="1:3" ht="18.75" customHeight="1">
      <c r="A9" s="4"/>
      <c r="B9" s="55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52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5">
        <v>3</v>
      </c>
    </row>
    <row r="14" spans="1:3" ht="37.5">
      <c r="A14" s="7" t="s">
        <v>4</v>
      </c>
      <c r="B14" s="8" t="s">
        <v>22</v>
      </c>
      <c r="C14" s="9">
        <f>C15+C19+C23+C25+C28+C30+C32+C34+C35+C17</f>
        <v>247933</v>
      </c>
    </row>
    <row r="15" spans="1:3" ht="18.75">
      <c r="A15" s="7" t="s">
        <v>5</v>
      </c>
      <c r="B15" s="10" t="s">
        <v>6</v>
      </c>
      <c r="C15" s="11">
        <f>SUM(C16)</f>
        <v>163696</v>
      </c>
    </row>
    <row r="16" spans="1:3" ht="18.75">
      <c r="A16" s="7" t="s">
        <v>7</v>
      </c>
      <c r="B16" s="10" t="s">
        <v>8</v>
      </c>
      <c r="C16" s="11">
        <v>163696</v>
      </c>
    </row>
    <row r="17" spans="1:3" ht="55.5" customHeight="1">
      <c r="A17" s="7" t="s">
        <v>64</v>
      </c>
      <c r="B17" s="10" t="s">
        <v>65</v>
      </c>
      <c r="C17" s="11">
        <f>C18</f>
        <v>11800</v>
      </c>
    </row>
    <row r="18" spans="1:3" ht="56.25">
      <c r="A18" s="7" t="s">
        <v>66</v>
      </c>
      <c r="B18" s="10" t="s">
        <v>67</v>
      </c>
      <c r="C18" s="11">
        <v>11800</v>
      </c>
    </row>
    <row r="19" spans="1:3" ht="18.75">
      <c r="A19" s="7" t="s">
        <v>9</v>
      </c>
      <c r="B19" s="10" t="s">
        <v>10</v>
      </c>
      <c r="C19" s="11">
        <f>SUM(C20:C21)+C22</f>
        <v>13738</v>
      </c>
    </row>
    <row r="20" spans="1:3" ht="37.5">
      <c r="A20" s="7" t="s">
        <v>36</v>
      </c>
      <c r="B20" s="10" t="s">
        <v>25</v>
      </c>
      <c r="C20" s="11">
        <v>10031</v>
      </c>
    </row>
    <row r="21" spans="1:3" ht="18.75">
      <c r="A21" s="7" t="s">
        <v>37</v>
      </c>
      <c r="B21" s="10" t="s">
        <v>11</v>
      </c>
      <c r="C21" s="11">
        <v>3244</v>
      </c>
    </row>
    <row r="22" spans="1:3" ht="75">
      <c r="A22" s="7" t="s">
        <v>100</v>
      </c>
      <c r="B22" s="54" t="s">
        <v>63</v>
      </c>
      <c r="C22" s="11">
        <v>463</v>
      </c>
    </row>
    <row r="23" spans="1:3" ht="18.75">
      <c r="A23" s="26" t="s">
        <v>12</v>
      </c>
      <c r="B23" s="10" t="s">
        <v>32</v>
      </c>
      <c r="C23" s="11">
        <f>SUM(C24)</f>
        <v>3200</v>
      </c>
    </row>
    <row r="24" spans="1:3" ht="76.5" customHeight="1">
      <c r="A24" s="26" t="s">
        <v>99</v>
      </c>
      <c r="B24" s="29" t="s">
        <v>38</v>
      </c>
      <c r="C24" s="11">
        <v>3200</v>
      </c>
    </row>
    <row r="25" spans="1:3" ht="75">
      <c r="A25" s="31" t="s">
        <v>13</v>
      </c>
      <c r="B25" s="34" t="s">
        <v>14</v>
      </c>
      <c r="C25" s="32">
        <f>SUM(C26:C27)</f>
        <v>37603</v>
      </c>
    </row>
    <row r="26" spans="1:3" ht="152.25" customHeight="1">
      <c r="A26" s="33" t="s">
        <v>101</v>
      </c>
      <c r="B26" s="29" t="s">
        <v>102</v>
      </c>
      <c r="C26" s="11">
        <v>36124</v>
      </c>
    </row>
    <row r="27" spans="1:3" ht="112.5">
      <c r="A27" s="26" t="s">
        <v>26</v>
      </c>
      <c r="B27" s="30" t="s">
        <v>35</v>
      </c>
      <c r="C27" s="11">
        <v>1479</v>
      </c>
    </row>
    <row r="28" spans="1:3" ht="37.5">
      <c r="A28" s="26" t="s">
        <v>15</v>
      </c>
      <c r="B28" s="10" t="s">
        <v>16</v>
      </c>
      <c r="C28" s="11">
        <f>SUM(C29)</f>
        <v>1700</v>
      </c>
    </row>
    <row r="29" spans="1:3" ht="37.5">
      <c r="A29" s="26" t="s">
        <v>17</v>
      </c>
      <c r="B29" s="10" t="s">
        <v>18</v>
      </c>
      <c r="C29" s="11">
        <v>1700</v>
      </c>
    </row>
    <row r="30" spans="1:3" ht="56.25">
      <c r="A30" s="35" t="s">
        <v>33</v>
      </c>
      <c r="B30" s="30" t="s">
        <v>39</v>
      </c>
      <c r="C30" s="32">
        <f>SUM(C31)</f>
        <v>146</v>
      </c>
    </row>
    <row r="31" spans="1:3" ht="37.5">
      <c r="A31" s="33" t="s">
        <v>40</v>
      </c>
      <c r="B31" s="29" t="s">
        <v>41</v>
      </c>
      <c r="C31" s="11">
        <v>146</v>
      </c>
    </row>
    <row r="32" spans="1:3" ht="36.75" customHeight="1">
      <c r="A32" s="26" t="s">
        <v>19</v>
      </c>
      <c r="B32" s="10" t="s">
        <v>27</v>
      </c>
      <c r="C32" s="11">
        <f>SUM(C33)</f>
        <v>14250</v>
      </c>
    </row>
    <row r="33" spans="1:3" ht="93.75">
      <c r="A33" s="33" t="s">
        <v>42</v>
      </c>
      <c r="B33" s="27" t="s">
        <v>103</v>
      </c>
      <c r="C33" s="11">
        <v>14250</v>
      </c>
    </row>
    <row r="34" spans="1:3" ht="37.5">
      <c r="A34" s="26" t="s">
        <v>20</v>
      </c>
      <c r="B34" s="10" t="s">
        <v>21</v>
      </c>
      <c r="C34" s="11">
        <v>1800</v>
      </c>
    </row>
    <row r="35" spans="1:3" ht="18.75">
      <c r="A35" s="28" t="s">
        <v>28</v>
      </c>
      <c r="B35" s="10" t="s">
        <v>29</v>
      </c>
      <c r="C35" s="11">
        <f>SUM(C36)</f>
        <v>0</v>
      </c>
    </row>
    <row r="36" spans="1:3" ht="37.5">
      <c r="A36" s="28" t="s">
        <v>30</v>
      </c>
      <c r="B36" s="10" t="s">
        <v>31</v>
      </c>
      <c r="C36" s="11">
        <v>0</v>
      </c>
    </row>
    <row r="37" spans="1:3" ht="18.75">
      <c r="A37" s="7" t="s">
        <v>43</v>
      </c>
      <c r="B37" s="8" t="s">
        <v>44</v>
      </c>
      <c r="C37" s="47">
        <f>C38</f>
        <v>348113.331</v>
      </c>
    </row>
    <row r="38" spans="1:3" ht="56.25">
      <c r="A38" s="7" t="s">
        <v>45</v>
      </c>
      <c r="B38" s="10" t="s">
        <v>46</v>
      </c>
      <c r="C38" s="44">
        <f>C39+C42+C47+C64</f>
        <v>348113.331</v>
      </c>
    </row>
    <row r="39" spans="1:3" ht="37.5">
      <c r="A39" s="7" t="s">
        <v>75</v>
      </c>
      <c r="B39" s="10" t="s">
        <v>47</v>
      </c>
      <c r="C39" s="11">
        <f>C40+C41</f>
        <v>5204.588</v>
      </c>
    </row>
    <row r="40" spans="1:3" ht="44.25" customHeight="1">
      <c r="A40" s="36" t="s">
        <v>76</v>
      </c>
      <c r="B40" s="37" t="s">
        <v>48</v>
      </c>
      <c r="C40" s="56">
        <v>5204.588</v>
      </c>
    </row>
    <row r="41" spans="1:3" ht="37.5">
      <c r="A41" s="36" t="s">
        <v>77</v>
      </c>
      <c r="B41" s="37" t="s">
        <v>71</v>
      </c>
      <c r="C41" s="38">
        <v>0</v>
      </c>
    </row>
    <row r="42" spans="1:3" ht="56.25">
      <c r="A42" s="7" t="s">
        <v>78</v>
      </c>
      <c r="B42" s="10" t="s">
        <v>49</v>
      </c>
      <c r="C42" s="38">
        <f>C43+C44+C45+C46</f>
        <v>5112</v>
      </c>
    </row>
    <row r="43" spans="1:3" s="49" customFormat="1" ht="37.5" customHeight="1">
      <c r="A43" s="7" t="s">
        <v>96</v>
      </c>
      <c r="B43" s="10" t="s">
        <v>94</v>
      </c>
      <c r="C43" s="44">
        <v>0</v>
      </c>
    </row>
    <row r="44" spans="1:3" s="49" customFormat="1" ht="77.25" customHeight="1">
      <c r="A44" s="7" t="s">
        <v>95</v>
      </c>
      <c r="B44" s="10" t="s">
        <v>93</v>
      </c>
      <c r="C44" s="44">
        <v>0</v>
      </c>
    </row>
    <row r="45" spans="1:3" s="49" customFormat="1" ht="40.5" customHeight="1">
      <c r="A45" s="7" t="s">
        <v>79</v>
      </c>
      <c r="B45" s="10" t="s">
        <v>50</v>
      </c>
      <c r="C45" s="44">
        <v>0</v>
      </c>
    </row>
    <row r="46" spans="1:3" s="49" customFormat="1" ht="18.75">
      <c r="A46" s="7" t="s">
        <v>80</v>
      </c>
      <c r="B46" s="10" t="s">
        <v>51</v>
      </c>
      <c r="C46" s="44">
        <v>5112</v>
      </c>
    </row>
    <row r="47" spans="1:3" s="49" customFormat="1" ht="38.25" customHeight="1">
      <c r="A47" s="36" t="s">
        <v>81</v>
      </c>
      <c r="B47" s="10" t="s">
        <v>52</v>
      </c>
      <c r="C47" s="44">
        <f>C48+C59+C60+C61+C62+C63</f>
        <v>337796.743</v>
      </c>
    </row>
    <row r="48" spans="1:3" ht="37.5" customHeight="1">
      <c r="A48" s="36" t="s">
        <v>86</v>
      </c>
      <c r="B48" s="10" t="s">
        <v>55</v>
      </c>
      <c r="C48" s="11">
        <f>SUM(C49:C58)</f>
        <v>329833.543</v>
      </c>
    </row>
    <row r="49" spans="1:3" ht="112.5">
      <c r="A49" s="58"/>
      <c r="B49" s="40" t="s">
        <v>56</v>
      </c>
      <c r="C49" s="11">
        <v>234151</v>
      </c>
    </row>
    <row r="50" spans="1:3" ht="112.5" customHeight="1">
      <c r="A50" s="58"/>
      <c r="B50" s="40" t="s">
        <v>69</v>
      </c>
      <c r="C50" s="11">
        <v>66037</v>
      </c>
    </row>
    <row r="51" spans="1:3" ht="57.75" customHeight="1">
      <c r="A51" s="58"/>
      <c r="B51" s="53" t="s">
        <v>57</v>
      </c>
      <c r="C51" s="44">
        <v>1090.057</v>
      </c>
    </row>
    <row r="52" spans="1:3" ht="76.5" customHeight="1">
      <c r="A52" s="58"/>
      <c r="B52" s="53" t="s">
        <v>58</v>
      </c>
      <c r="C52" s="44">
        <v>18058.134</v>
      </c>
    </row>
    <row r="53" spans="1:3" ht="56.25">
      <c r="A53" s="58"/>
      <c r="B53" s="40" t="s">
        <v>68</v>
      </c>
      <c r="C53" s="11">
        <v>3252</v>
      </c>
    </row>
    <row r="54" spans="1:3" ht="95.25" customHeight="1">
      <c r="A54" s="58"/>
      <c r="B54" s="40" t="s">
        <v>59</v>
      </c>
      <c r="C54" s="44">
        <v>582.287</v>
      </c>
    </row>
    <row r="55" spans="1:3" ht="75">
      <c r="A55" s="58"/>
      <c r="B55" s="39" t="s">
        <v>60</v>
      </c>
      <c r="C55" s="11">
        <v>5575</v>
      </c>
    </row>
    <row r="56" spans="1:3" ht="121.5" customHeight="1">
      <c r="A56" s="58"/>
      <c r="B56" s="39" t="s">
        <v>72</v>
      </c>
      <c r="C56" s="44">
        <v>0.722</v>
      </c>
    </row>
    <row r="57" spans="1:3" ht="131.25">
      <c r="A57" s="58"/>
      <c r="B57" s="53" t="s">
        <v>73</v>
      </c>
      <c r="C57" s="44">
        <v>379.281</v>
      </c>
    </row>
    <row r="58" spans="1:3" ht="56.25">
      <c r="A58" s="59"/>
      <c r="B58" s="40" t="s">
        <v>61</v>
      </c>
      <c r="C58" s="44">
        <v>708.062</v>
      </c>
    </row>
    <row r="59" spans="1:3" ht="141" customHeight="1">
      <c r="A59" s="36" t="s">
        <v>88</v>
      </c>
      <c r="B59" s="39" t="s">
        <v>87</v>
      </c>
      <c r="C59" s="11">
        <v>4206</v>
      </c>
    </row>
    <row r="60" spans="1:3" ht="75">
      <c r="A60" s="36" t="s">
        <v>85</v>
      </c>
      <c r="B60" s="10" t="s">
        <v>54</v>
      </c>
      <c r="C60" s="11">
        <v>1712.2</v>
      </c>
    </row>
    <row r="61" spans="1:3" s="49" customFormat="1" ht="96" customHeight="1">
      <c r="A61" s="36" t="s">
        <v>84</v>
      </c>
      <c r="B61" s="50" t="s">
        <v>83</v>
      </c>
      <c r="C61" s="51">
        <v>0</v>
      </c>
    </row>
    <row r="62" spans="1:3" s="49" customFormat="1" ht="66.75">
      <c r="A62" s="36" t="s">
        <v>91</v>
      </c>
      <c r="B62" s="48" t="s">
        <v>92</v>
      </c>
      <c r="C62" s="11">
        <v>0</v>
      </c>
    </row>
    <row r="63" spans="1:3" s="49" customFormat="1" ht="96" customHeight="1">
      <c r="A63" s="36" t="s">
        <v>82</v>
      </c>
      <c r="B63" s="10" t="s">
        <v>53</v>
      </c>
      <c r="C63" s="11">
        <v>2045</v>
      </c>
    </row>
    <row r="64" spans="1:3" ht="112.5">
      <c r="A64" s="36" t="s">
        <v>89</v>
      </c>
      <c r="B64" s="41" t="s">
        <v>70</v>
      </c>
      <c r="C64" s="44">
        <v>0</v>
      </c>
    </row>
    <row r="65" spans="1:3" ht="75">
      <c r="A65" s="46" t="s">
        <v>90</v>
      </c>
      <c r="B65" s="29" t="s">
        <v>74</v>
      </c>
      <c r="C65" s="44">
        <v>0</v>
      </c>
    </row>
    <row r="66" spans="1:3" ht="18.75">
      <c r="A66" s="42"/>
      <c r="B66" s="43" t="s">
        <v>62</v>
      </c>
      <c r="C66" s="45">
        <f>C14+C37</f>
        <v>596046.331</v>
      </c>
    </row>
    <row r="67" spans="1:3" ht="12.75">
      <c r="A67" s="12"/>
      <c r="B67" s="2"/>
      <c r="C67" s="23"/>
    </row>
    <row r="68" spans="1:3" ht="12.75">
      <c r="A68" s="12"/>
      <c r="B68" s="2"/>
      <c r="C68" s="23"/>
    </row>
    <row r="69" spans="1:3" ht="12.75">
      <c r="A69" s="12"/>
      <c r="B69" s="2"/>
      <c r="C69" s="23"/>
    </row>
    <row r="70" spans="1:3" ht="12.75">
      <c r="A70" s="12"/>
      <c r="B70" s="2"/>
      <c r="C70" s="23"/>
    </row>
    <row r="71" spans="1:3" ht="12.75">
      <c r="A71" s="12"/>
      <c r="B71" s="2"/>
      <c r="C71" s="23"/>
    </row>
    <row r="72" spans="1:3" ht="12.75">
      <c r="A72" s="12"/>
      <c r="B72" s="2"/>
      <c r="C72" s="23"/>
    </row>
    <row r="73" spans="1:3" ht="12.75">
      <c r="A73" s="12"/>
      <c r="B73" s="2"/>
      <c r="C73" s="23"/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</sheetData>
  <sheetProtection/>
  <mergeCells count="4">
    <mergeCell ref="B2:C2"/>
    <mergeCell ref="B3:C3"/>
    <mergeCell ref="B4:C4"/>
    <mergeCell ref="A49:A5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2017-11-29T22:19:40Z</cp:lastPrinted>
  <dcterms:created xsi:type="dcterms:W3CDTF">2005-08-18T04:46:17Z</dcterms:created>
  <dcterms:modified xsi:type="dcterms:W3CDTF">2017-11-29T22:24:45Z</dcterms:modified>
  <cp:category/>
  <cp:version/>
  <cp:contentType/>
  <cp:contentStatus/>
</cp:coreProperties>
</file>